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Applications\Uzkimyosanoat\new.uzkimyosanoat.uz\src\modules\opendata\commands\oz\"/>
    </mc:Choice>
  </mc:AlternateContent>
  <xr:revisionPtr revIDLastSave="0" documentId="13_ncr:1_{079D1DA1-4321-4D86-AA62-48C050996803}" xr6:coauthVersionLast="45" xr6:coauthVersionMax="45" xr10:uidLastSave="{00000000-0000-0000-0000-000000000000}"/>
  <bookViews>
    <workbookView xWindow="-28920" yWindow="-135" windowWidth="29040" windowHeight="15840" xr2:uid="{00000000-000D-0000-FFFF-FFFF00000000}"/>
  </bookViews>
  <sheets>
    <sheet name="Лист1" sheetId="1" r:id="rId1"/>
  </sheets>
  <definedNames>
    <definedName name="_xlnm.Print_Titles" localSheetId="0">Лист1!$4:$4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/>
  <c r="E31" i="1" l="1"/>
  <c r="D31" i="1"/>
  <c r="F31" i="1" s="1"/>
  <c r="F8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10" i="1"/>
  <c r="F6" i="1"/>
  <c r="F7" i="1"/>
  <c r="F5" i="1"/>
</calcChain>
</file>

<file path=xl/sharedStrings.xml><?xml version="1.0" encoding="utf-8"?>
<sst xmlns="http://schemas.openxmlformats.org/spreadsheetml/2006/main" count="63" uniqueCount="62">
  <si>
    <t>№</t>
  </si>
  <si>
    <t>Xarajat turlari</t>
  </si>
  <si>
    <t>Aniqlangan smeta</t>
  </si>
  <si>
    <t>Ish haqi va unga tenglashtirilgan toʻlovlar</t>
  </si>
  <si>
    <t>Yagona ijtimoiy toʻlov</t>
  </si>
  <si>
    <t>Ijtimoiy ehtiyojlarga boshqa ajratmalar/badallar</t>
  </si>
  <si>
    <t>Boshqa xarajatlar</t>
  </si>
  <si>
    <t>shu jumladan:</t>
  </si>
  <si>
    <t>Respublika ichidagi xizmat safari xarajatlari</t>
  </si>
  <si>
    <t>Chet davlatlarga xizmat safari xarajatlari</t>
  </si>
  <si>
    <t>Elektroenergiya xarajatlari</t>
  </si>
  <si>
    <t>Tabiiy gaz</t>
  </si>
  <si>
    <t>Issiqlik energiyasi va issiq suv</t>
  </si>
  <si>
    <t>Sovuq suv va kanalizatsiya</t>
  </si>
  <si>
    <t>Chiqindilarni tozalash, olib chiqib ketish bilan bogʻliq xizmatlar hamda energetik va boshqa resurslar (benzin va boshqa YOMMlardan tashqari)ni sotib olish</t>
  </si>
  <si>
    <t>Noturar joy binolarini saqlash xarajatlari</t>
  </si>
  <si>
    <t>Transport vositalari</t>
  </si>
  <si>
    <t>Kompyuter jihozlari, hisoblash va audio-video texnika</t>
  </si>
  <si>
    <t>Tovar-moddiy zaxiralar (qogʻozdan tashqari)</t>
  </si>
  <si>
    <t>Qogʻoz xarid qilish uchun xarajatlar</t>
  </si>
  <si>
    <t>Yonilgʻi va YOMM</t>
  </si>
  <si>
    <t>Telefon, telegraf va pochta xizmatlari</t>
  </si>
  <si>
    <t>Axborot va kommunikatsiya xizmatlari</t>
  </si>
  <si>
    <t>Obyektlarni qoʻriqlash xizmatlari</t>
  </si>
  <si>
    <t>Tovar va xizmatlar sotib olish boʻyicha boshqa xarajatlar</t>
  </si>
  <si>
    <t>Kompyuter jihozlari, hisoblash va audio-video texnika, informatsion texnologiyaylar sotib olish</t>
  </si>
  <si>
    <t>Boshqa texnikalar sotib olish</t>
  </si>
  <si>
    <t xml:space="preserve">Elektron davlat xaridlarida ishtirok etish uchun zakalat toʻlovi xarajatlari </t>
  </si>
  <si>
    <t>Jami xarajatlar</t>
  </si>
  <si>
    <t xml:space="preserve">MAʼLUMOTLAR </t>
  </si>
  <si>
    <t xml:space="preserve"> 1.</t>
  </si>
  <si>
    <t>3.</t>
  </si>
  <si>
    <t>4. </t>
  </si>
  <si>
    <t>5.</t>
  </si>
  <si>
    <t>6.</t>
  </si>
  <si>
    <t>7.</t>
  </si>
  <si>
    <t>8.</t>
  </si>
  <si>
    <t>9.</t>
  </si>
  <si>
    <t>11.</t>
  </si>
  <si>
    <r>
      <t>12.</t>
    </r>
    <r>
      <rPr>
        <sz val="12"/>
        <color theme="1"/>
        <rFont val="Times New Roman"/>
        <family val="1"/>
        <charset val="204"/>
      </rPr>
      <t> </t>
    </r>
  </si>
  <si>
    <r>
      <t xml:space="preserve">13. </t>
    </r>
    <r>
      <rPr>
        <sz val="12"/>
        <color theme="1"/>
        <rFont val="Times New Roman"/>
        <family val="1"/>
        <charset val="204"/>
      </rPr>
      <t> </t>
    </r>
  </si>
  <si>
    <t>14.</t>
  </si>
  <si>
    <t>15.</t>
  </si>
  <si>
    <t>16.</t>
  </si>
  <si>
    <t>17.</t>
  </si>
  <si>
    <t>18.</t>
  </si>
  <si>
    <r>
      <t xml:space="preserve">19. </t>
    </r>
    <r>
      <rPr>
        <sz val="12"/>
        <color theme="1"/>
        <rFont val="Times New Roman"/>
        <family val="1"/>
        <charset val="204"/>
      </rPr>
      <t> </t>
    </r>
  </si>
  <si>
    <r>
      <t>20.</t>
    </r>
    <r>
      <rPr>
        <sz val="12"/>
        <color theme="1"/>
        <rFont val="Times New Roman"/>
        <family val="1"/>
        <charset val="204"/>
      </rPr>
      <t> </t>
    </r>
  </si>
  <si>
    <r>
      <t xml:space="preserve">21. </t>
    </r>
    <r>
      <rPr>
        <sz val="12"/>
        <color theme="1"/>
        <rFont val="Times New Roman"/>
        <family val="1"/>
        <charset val="204"/>
      </rPr>
      <t> </t>
    </r>
  </si>
  <si>
    <r>
      <t xml:space="preserve">22. </t>
    </r>
    <r>
      <rPr>
        <sz val="12"/>
        <color theme="1"/>
        <rFont val="Times New Roman"/>
        <family val="1"/>
        <charset val="204"/>
      </rPr>
      <t> </t>
    </r>
  </si>
  <si>
    <t>23.</t>
  </si>
  <si>
    <t>24.</t>
  </si>
  <si>
    <r>
      <t>25.</t>
    </r>
    <r>
      <rPr>
        <sz val="12"/>
        <color theme="1"/>
        <rFont val="Times New Roman"/>
        <family val="1"/>
        <charset val="204"/>
      </rPr>
      <t> </t>
    </r>
  </si>
  <si>
    <t>26.</t>
  </si>
  <si>
    <t>27.</t>
  </si>
  <si>
    <t>2.</t>
  </si>
  <si>
    <t xml:space="preserve">10. </t>
  </si>
  <si>
    <r>
      <t xml:space="preserve">Tasdiqlangan yillik xarajatlar smetasi bilan bir qatorda, uning ijrosi, shu jumladan obyektlarni qurish, rekonstruksiya qilish
 va kapital taʼmirlash ishlari, avtomototransport vositalarini sotib olish va saqlash xarajatlari toʻgʻrisidagi </t>
    </r>
    <r>
      <rPr>
        <b/>
        <sz val="12"/>
        <color rgb="FFC00000"/>
        <rFont val="Times New Roman"/>
        <family val="1"/>
        <charset val="204"/>
      </rPr>
      <t xml:space="preserve">2024 yil 1-choragi </t>
    </r>
    <r>
      <rPr>
        <b/>
        <sz val="12"/>
        <color theme="1"/>
        <rFont val="Times New Roman"/>
        <family val="1"/>
        <charset val="204"/>
      </rPr>
      <t>boʻyicha</t>
    </r>
  </si>
  <si>
    <t>Xarajat
kodlari</t>
  </si>
  <si>
    <t>Kassa xarajatlari</t>
  </si>
  <si>
    <t>Smeta boʻyicha qoldiq</t>
  </si>
  <si>
    <t>(mln so'm)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</si>
</sst>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3" fontId="3" fillId="0" borderId="1" xfId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43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="130" zoomScaleNormal="130" workbookViewId="0">
      <selection activeCell="I4" sqref="I4"/>
    </sheetView>
  </sheetViews>
  <sheetFormatPr defaultRowHeight="15.75" x14ac:dyDescent="0.25"/>
  <cols>
    <col min="1" max="1" width="6.140625" style="2" customWidth="1"/>
    <col min="2" max="2" width="70.7109375" style="1" customWidth="1"/>
    <col min="3" max="3" width="12.140625" style="1" customWidth="1"/>
    <col min="4" max="6" width="16.28515625" style="1" customWidth="1"/>
    <col min="7" max="16384" width="9.140625" style="1"/>
  </cols>
  <sheetData>
    <row r="1" spans="1:6" ht="32.25" customHeight="1" x14ac:dyDescent="0.25">
      <c r="A1" s="17" t="s">
        <v>57</v>
      </c>
      <c r="B1" s="17"/>
      <c r="C1" s="17"/>
      <c r="D1" s="17"/>
      <c r="E1" s="17"/>
      <c r="F1" s="17"/>
    </row>
    <row r="2" spans="1:6" x14ac:dyDescent="0.25">
      <c r="A2" s="18" t="s">
        <v>29</v>
      </c>
      <c r="B2" s="18"/>
      <c r="C2" s="18"/>
      <c r="D2" s="18"/>
      <c r="E2" s="18"/>
      <c r="F2" s="18"/>
    </row>
    <row r="3" spans="1:6" x14ac:dyDescent="0.25">
      <c r="F3" s="14" t="s">
        <v>61</v>
      </c>
    </row>
    <row r="4" spans="1:6" ht="31.5" customHeight="1" x14ac:dyDescent="0.25">
      <c r="A4" s="13" t="s">
        <v>0</v>
      </c>
      <c r="B4" s="13" t="s">
        <v>1</v>
      </c>
      <c r="C4" s="13" t="s">
        <v>58</v>
      </c>
      <c r="D4" s="13" t="s">
        <v>2</v>
      </c>
      <c r="E4" s="13" t="s">
        <v>59</v>
      </c>
      <c r="F4" s="13" t="s">
        <v>60</v>
      </c>
    </row>
    <row r="5" spans="1:6" x14ac:dyDescent="0.25">
      <c r="A5" s="3" t="s">
        <v>30</v>
      </c>
      <c r="B5" s="4" t="s">
        <v>3</v>
      </c>
      <c r="C5" s="5"/>
      <c r="D5" s="6">
        <v>6476.25</v>
      </c>
      <c r="E5" s="6">
        <v>6454.04</v>
      </c>
      <c r="F5" s="6">
        <f>D5-E5</f>
        <v>22.210000000000036</v>
      </c>
    </row>
    <row r="6" spans="1:6" x14ac:dyDescent="0.25">
      <c r="A6" s="3" t="s">
        <v>55</v>
      </c>
      <c r="B6" s="7" t="s">
        <v>4</v>
      </c>
      <c r="C6" s="5"/>
      <c r="D6" s="6">
        <v>777.15</v>
      </c>
      <c r="E6" s="6">
        <v>774.48</v>
      </c>
      <c r="F6" s="6">
        <f t="shared" ref="F6:F30" si="0">D6-E6</f>
        <v>2.6699999999999591</v>
      </c>
    </row>
    <row r="7" spans="1:6" x14ac:dyDescent="0.25">
      <c r="A7" s="3" t="s">
        <v>31</v>
      </c>
      <c r="B7" s="4" t="s">
        <v>5</v>
      </c>
      <c r="C7" s="5"/>
      <c r="D7" s="6">
        <v>7389.85</v>
      </c>
      <c r="E7" s="6">
        <v>6947.79</v>
      </c>
      <c r="F7" s="6">
        <f t="shared" si="0"/>
        <v>442.0600000000004</v>
      </c>
    </row>
    <row r="8" spans="1:6" x14ac:dyDescent="0.25">
      <c r="A8" s="3" t="s">
        <v>32</v>
      </c>
      <c r="B8" s="8" t="s">
        <v>6</v>
      </c>
      <c r="C8" s="5"/>
      <c r="D8" s="9">
        <f>D10+D11+D12+D13+D14+D15+D16+D17+D18+D19+D20+D21+D22+D23+D24+D25+D26+D27+D28+D29+D30</f>
        <v>21401.61</v>
      </c>
      <c r="E8" s="12">
        <f>E10+E11+E13+E14+E15+E16+E17+E18+E19+E20+E21+E22+E23+E24+E25+E26+E27+E28+E29+E30</f>
        <v>5205.99</v>
      </c>
      <c r="F8" s="9">
        <f>D8-E8</f>
        <v>16195.62</v>
      </c>
    </row>
    <row r="9" spans="1:6" x14ac:dyDescent="0.25">
      <c r="A9" s="3" t="s">
        <v>33</v>
      </c>
      <c r="B9" s="8" t="s">
        <v>7</v>
      </c>
      <c r="C9" s="16"/>
      <c r="D9" s="16"/>
      <c r="E9" s="16"/>
      <c r="F9" s="16"/>
    </row>
    <row r="10" spans="1:6" x14ac:dyDescent="0.25">
      <c r="A10" s="3" t="s">
        <v>34</v>
      </c>
      <c r="B10" s="4" t="s">
        <v>8</v>
      </c>
      <c r="C10" s="7"/>
      <c r="D10" s="6">
        <v>80.42</v>
      </c>
      <c r="E10" s="6">
        <v>53.31</v>
      </c>
      <c r="F10" s="6">
        <f t="shared" si="0"/>
        <v>27.11</v>
      </c>
    </row>
    <row r="11" spans="1:6" x14ac:dyDescent="0.25">
      <c r="A11" s="3" t="s">
        <v>35</v>
      </c>
      <c r="B11" s="7" t="s">
        <v>9</v>
      </c>
      <c r="C11" s="7"/>
      <c r="D11" s="6">
        <v>723.82</v>
      </c>
      <c r="E11" s="6">
        <v>703.02</v>
      </c>
      <c r="F11" s="6">
        <f t="shared" si="0"/>
        <v>20.800000000000068</v>
      </c>
    </row>
    <row r="12" spans="1:6" x14ac:dyDescent="0.25">
      <c r="A12" s="3" t="s">
        <v>36</v>
      </c>
      <c r="B12" s="7" t="s">
        <v>10</v>
      </c>
      <c r="C12" s="7"/>
      <c r="D12" s="6">
        <v>63</v>
      </c>
      <c r="E12" s="6">
        <v>61.24</v>
      </c>
      <c r="F12" s="6">
        <f t="shared" si="0"/>
        <v>1.759999999999998</v>
      </c>
    </row>
    <row r="13" spans="1:6" x14ac:dyDescent="0.25">
      <c r="A13" s="3" t="s">
        <v>37</v>
      </c>
      <c r="B13" s="7" t="s">
        <v>11</v>
      </c>
      <c r="C13" s="7"/>
      <c r="D13" s="6">
        <v>0</v>
      </c>
      <c r="E13" s="6">
        <v>0</v>
      </c>
      <c r="F13" s="6">
        <f t="shared" si="0"/>
        <v>0</v>
      </c>
    </row>
    <row r="14" spans="1:6" x14ac:dyDescent="0.25">
      <c r="A14" s="3" t="s">
        <v>56</v>
      </c>
      <c r="B14" s="7" t="s">
        <v>12</v>
      </c>
      <c r="C14" s="7"/>
      <c r="D14" s="6">
        <v>32.29</v>
      </c>
      <c r="E14" s="6">
        <v>32.1</v>
      </c>
      <c r="F14" s="6">
        <f t="shared" si="0"/>
        <v>0.18999999999999773</v>
      </c>
    </row>
    <row r="15" spans="1:6" x14ac:dyDescent="0.25">
      <c r="A15" s="3" t="s">
        <v>38</v>
      </c>
      <c r="B15" s="7" t="s">
        <v>13</v>
      </c>
      <c r="C15" s="7"/>
      <c r="D15" s="6">
        <v>2.5</v>
      </c>
      <c r="E15" s="6">
        <v>2.36</v>
      </c>
      <c r="F15" s="6">
        <f t="shared" si="0"/>
        <v>0.14000000000000012</v>
      </c>
    </row>
    <row r="16" spans="1:6" ht="46.5" customHeight="1" x14ac:dyDescent="0.25">
      <c r="A16" s="3" t="s">
        <v>39</v>
      </c>
      <c r="B16" s="7" t="s">
        <v>14</v>
      </c>
      <c r="C16" s="7"/>
      <c r="D16" s="6">
        <v>2.5</v>
      </c>
      <c r="E16" s="6">
        <v>2.34</v>
      </c>
      <c r="F16" s="6">
        <f t="shared" si="0"/>
        <v>0.16000000000000014</v>
      </c>
    </row>
    <row r="17" spans="1:6" x14ac:dyDescent="0.25">
      <c r="A17" s="3" t="s">
        <v>40</v>
      </c>
      <c r="B17" s="7" t="s">
        <v>15</v>
      </c>
      <c r="C17" s="7"/>
      <c r="D17" s="6">
        <v>0</v>
      </c>
      <c r="E17" s="6">
        <v>0</v>
      </c>
      <c r="F17" s="6">
        <f t="shared" si="0"/>
        <v>0</v>
      </c>
    </row>
    <row r="18" spans="1:6" x14ac:dyDescent="0.25">
      <c r="A18" s="3" t="s">
        <v>41</v>
      </c>
      <c r="B18" s="7" t="s">
        <v>16</v>
      </c>
      <c r="C18" s="7"/>
      <c r="D18" s="6">
        <v>70.83</v>
      </c>
      <c r="E18" s="6">
        <v>67.56</v>
      </c>
      <c r="F18" s="6">
        <f t="shared" si="0"/>
        <v>3.269999999999996</v>
      </c>
    </row>
    <row r="19" spans="1:6" ht="17.25" customHeight="1" x14ac:dyDescent="0.25">
      <c r="A19" s="3" t="s">
        <v>42</v>
      </c>
      <c r="B19" s="7" t="s">
        <v>17</v>
      </c>
      <c r="C19" s="7"/>
      <c r="D19" s="6">
        <v>0</v>
      </c>
      <c r="E19" s="6">
        <v>0</v>
      </c>
      <c r="F19" s="10"/>
    </row>
    <row r="20" spans="1:6" x14ac:dyDescent="0.25">
      <c r="A20" s="3" t="s">
        <v>43</v>
      </c>
      <c r="B20" s="7" t="s">
        <v>18</v>
      </c>
      <c r="C20" s="7"/>
      <c r="D20" s="6">
        <v>242.67</v>
      </c>
      <c r="E20" s="6">
        <v>181.31</v>
      </c>
      <c r="F20" s="6">
        <f t="shared" si="0"/>
        <v>61.359999999999985</v>
      </c>
    </row>
    <row r="21" spans="1:6" x14ac:dyDescent="0.25">
      <c r="A21" s="3" t="s">
        <v>44</v>
      </c>
      <c r="B21" s="7" t="s">
        <v>19</v>
      </c>
      <c r="C21" s="7"/>
      <c r="D21" s="6">
        <v>16.8</v>
      </c>
      <c r="E21" s="6">
        <v>7.94</v>
      </c>
      <c r="F21" s="6">
        <f t="shared" si="0"/>
        <v>8.86</v>
      </c>
    </row>
    <row r="22" spans="1:6" x14ac:dyDescent="0.25">
      <c r="A22" s="3" t="s">
        <v>45</v>
      </c>
      <c r="B22" s="7" t="s">
        <v>20</v>
      </c>
      <c r="C22" s="7"/>
      <c r="D22" s="6">
        <v>182.83</v>
      </c>
      <c r="E22" s="6">
        <v>104.95</v>
      </c>
      <c r="F22" s="6">
        <f t="shared" si="0"/>
        <v>77.88000000000001</v>
      </c>
    </row>
    <row r="23" spans="1:6" x14ac:dyDescent="0.25">
      <c r="A23" s="3" t="s">
        <v>46</v>
      </c>
      <c r="B23" s="4" t="s">
        <v>21</v>
      </c>
      <c r="C23" s="7"/>
      <c r="D23" s="6">
        <v>236</v>
      </c>
      <c r="E23" s="6">
        <v>99.45</v>
      </c>
      <c r="F23" s="6">
        <f t="shared" si="0"/>
        <v>136.55000000000001</v>
      </c>
    </row>
    <row r="24" spans="1:6" x14ac:dyDescent="0.25">
      <c r="A24" s="3" t="s">
        <v>47</v>
      </c>
      <c r="B24" s="7" t="s">
        <v>22</v>
      </c>
      <c r="C24" s="7"/>
      <c r="D24" s="6">
        <v>190</v>
      </c>
      <c r="E24" s="6">
        <v>118.73</v>
      </c>
      <c r="F24" s="6">
        <f t="shared" si="0"/>
        <v>71.27</v>
      </c>
    </row>
    <row r="25" spans="1:6" x14ac:dyDescent="0.25">
      <c r="A25" s="3" t="s">
        <v>48</v>
      </c>
      <c r="B25" s="7" t="s">
        <v>23</v>
      </c>
      <c r="C25" s="7"/>
      <c r="D25" s="6">
        <v>156.5</v>
      </c>
      <c r="E25" s="6">
        <v>130.16999999999999</v>
      </c>
      <c r="F25" s="6">
        <f t="shared" si="0"/>
        <v>26.330000000000013</v>
      </c>
    </row>
    <row r="26" spans="1:6" ht="22.5" customHeight="1" x14ac:dyDescent="0.25">
      <c r="A26" s="3" t="s">
        <v>49</v>
      </c>
      <c r="B26" s="7" t="s">
        <v>24</v>
      </c>
      <c r="C26" s="7"/>
      <c r="D26" s="6">
        <v>320</v>
      </c>
      <c r="E26" s="6">
        <v>235.2</v>
      </c>
      <c r="F26" s="6">
        <f t="shared" si="0"/>
        <v>84.800000000000011</v>
      </c>
    </row>
    <row r="27" spans="1:6" ht="31.5" x14ac:dyDescent="0.25">
      <c r="A27" s="3" t="s">
        <v>50</v>
      </c>
      <c r="B27" s="7" t="s">
        <v>25</v>
      </c>
      <c r="C27" s="7"/>
      <c r="D27" s="6">
        <v>467</v>
      </c>
      <c r="E27" s="6">
        <v>183.22</v>
      </c>
      <c r="F27" s="6">
        <f t="shared" si="0"/>
        <v>283.77999999999997</v>
      </c>
    </row>
    <row r="28" spans="1:6" x14ac:dyDescent="0.25">
      <c r="A28" s="3" t="s">
        <v>51</v>
      </c>
      <c r="B28" s="7" t="s">
        <v>26</v>
      </c>
      <c r="C28" s="7"/>
      <c r="D28" s="6">
        <v>22</v>
      </c>
      <c r="E28" s="6">
        <v>19.149999999999999</v>
      </c>
      <c r="F28" s="6">
        <f t="shared" si="0"/>
        <v>2.8500000000000014</v>
      </c>
    </row>
    <row r="29" spans="1:6" x14ac:dyDescent="0.25">
      <c r="A29" s="3" t="s">
        <v>52</v>
      </c>
      <c r="B29" s="7" t="s">
        <v>27</v>
      </c>
      <c r="C29" s="7"/>
      <c r="D29" s="6">
        <v>145</v>
      </c>
      <c r="E29" s="6">
        <v>0</v>
      </c>
      <c r="F29" s="6">
        <f t="shared" si="0"/>
        <v>145</v>
      </c>
    </row>
    <row r="30" spans="1:6" x14ac:dyDescent="0.25">
      <c r="A30" s="3" t="s">
        <v>53</v>
      </c>
      <c r="B30" s="7" t="s">
        <v>6</v>
      </c>
      <c r="C30" s="7"/>
      <c r="D30" s="6">
        <v>18447.45</v>
      </c>
      <c r="E30" s="6">
        <v>3265.18</v>
      </c>
      <c r="F30" s="6">
        <f t="shared" si="0"/>
        <v>15182.27</v>
      </c>
    </row>
    <row r="31" spans="1:6" x14ac:dyDescent="0.25">
      <c r="A31" s="3" t="s">
        <v>54</v>
      </c>
      <c r="B31" s="8" t="s">
        <v>28</v>
      </c>
      <c r="C31" s="7"/>
      <c r="D31" s="11">
        <f>D5+D6+D7+D8</f>
        <v>36044.86</v>
      </c>
      <c r="E31" s="11">
        <f>E5+E6+E7+E8</f>
        <v>19382.300000000003</v>
      </c>
      <c r="F31" s="9">
        <f>D31-E31</f>
        <v>16662.559999999998</v>
      </c>
    </row>
    <row r="35" spans="4:5" x14ac:dyDescent="0.25">
      <c r="D35" s="15"/>
      <c r="E35" s="15"/>
    </row>
    <row r="36" spans="4:5" x14ac:dyDescent="0.25">
      <c r="D36" s="15"/>
      <c r="E36" s="15"/>
    </row>
  </sheetData>
  <mergeCells count="3">
    <mergeCell ref="C9:F9"/>
    <mergeCell ref="A1:F1"/>
    <mergeCell ref="A2:F2"/>
  </mergeCells>
  <pageMargins left="0.39370078740157483" right="0.39370078740157483" top="0.39370078740157483" bottom="0.39370078740157483" header="0.23622047244094491" footer="0.2362204724409449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Эсонов Суннатбек Ашур угли</dc:creator>
  <cp:lastModifiedBy>user-240</cp:lastModifiedBy>
  <cp:lastPrinted>2024-08-09T07:21:23Z</cp:lastPrinted>
  <dcterms:created xsi:type="dcterms:W3CDTF">2015-06-05T18:19:34Z</dcterms:created>
  <dcterms:modified xsi:type="dcterms:W3CDTF">2024-10-29T09:47:03Z</dcterms:modified>
</cp:coreProperties>
</file>